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25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42" i="1"/>
  <c r="E42"/>
  <c r="E53"/>
  <c r="E92"/>
  <c r="E93"/>
  <c r="H90"/>
  <c r="H91"/>
  <c r="H92"/>
  <c r="I92" s="1"/>
  <c r="H93"/>
  <c r="I93" s="1"/>
  <c r="H94"/>
  <c r="E91"/>
  <c r="I91" s="1"/>
  <c r="H79"/>
  <c r="H80"/>
  <c r="H81"/>
  <c r="H82"/>
  <c r="H83"/>
  <c r="H84"/>
  <c r="H85"/>
  <c r="H86"/>
  <c r="H87"/>
  <c r="H88"/>
  <c r="H89"/>
  <c r="H68"/>
  <c r="H69"/>
  <c r="H70"/>
  <c r="H71"/>
  <c r="H72"/>
  <c r="H73"/>
  <c r="H74"/>
  <c r="H75"/>
  <c r="H76"/>
  <c r="H77"/>
  <c r="H78"/>
  <c r="H56"/>
  <c r="H57"/>
  <c r="H58"/>
  <c r="H59"/>
  <c r="H60"/>
  <c r="H61"/>
  <c r="H62"/>
  <c r="H63"/>
  <c r="H64"/>
  <c r="H65"/>
  <c r="H66"/>
  <c r="H67"/>
  <c r="E78"/>
  <c r="E79"/>
  <c r="E80"/>
  <c r="E81"/>
  <c r="E82"/>
  <c r="E83"/>
  <c r="E84"/>
  <c r="E85"/>
  <c r="E86"/>
  <c r="E87"/>
  <c r="E88"/>
  <c r="E89"/>
  <c r="E90"/>
  <c r="E61"/>
  <c r="E62"/>
  <c r="E63"/>
  <c r="E64"/>
  <c r="E65"/>
  <c r="E66"/>
  <c r="E67"/>
  <c r="E68"/>
  <c r="E69"/>
  <c r="E70"/>
  <c r="E71"/>
  <c r="E72"/>
  <c r="E73"/>
  <c r="E74"/>
  <c r="E75"/>
  <c r="E76"/>
  <c r="E77"/>
  <c r="E60"/>
  <c r="E59"/>
  <c r="E58"/>
  <c r="E57"/>
  <c r="E56"/>
  <c r="E50"/>
  <c r="H32"/>
  <c r="E32"/>
  <c r="I32" s="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3"/>
  <c r="H34"/>
  <c r="H35"/>
  <c r="H36"/>
  <c r="H37"/>
  <c r="H38"/>
  <c r="H39"/>
  <c r="H40"/>
  <c r="H41"/>
  <c r="H43"/>
  <c r="H44"/>
  <c r="H45"/>
  <c r="H46"/>
  <c r="H47"/>
  <c r="H48"/>
  <c r="H49"/>
  <c r="H51"/>
  <c r="H52"/>
  <c r="H54"/>
  <c r="H55"/>
  <c r="H5"/>
  <c r="E6"/>
  <c r="E7"/>
  <c r="I7" s="1"/>
  <c r="E8"/>
  <c r="I8" s="1"/>
  <c r="E9"/>
  <c r="I9" s="1"/>
  <c r="E10"/>
  <c r="I10" s="1"/>
  <c r="E11"/>
  <c r="I11" s="1"/>
  <c r="E12"/>
  <c r="I12" s="1"/>
  <c r="E13"/>
  <c r="I13" s="1"/>
  <c r="E14"/>
  <c r="I14" s="1"/>
  <c r="E15"/>
  <c r="I15" s="1"/>
  <c r="E16"/>
  <c r="I16" s="1"/>
  <c r="E17"/>
  <c r="I17" s="1"/>
  <c r="E18"/>
  <c r="I18" s="1"/>
  <c r="E19"/>
  <c r="I19" s="1"/>
  <c r="E20"/>
  <c r="I20" s="1"/>
  <c r="E21"/>
  <c r="I21" s="1"/>
  <c r="E22"/>
  <c r="I22" s="1"/>
  <c r="E23"/>
  <c r="I23" s="1"/>
  <c r="E24"/>
  <c r="I24" s="1"/>
  <c r="E25"/>
  <c r="I25" s="1"/>
  <c r="E26"/>
  <c r="I26" s="1"/>
  <c r="E27"/>
  <c r="I27" s="1"/>
  <c r="E28"/>
  <c r="I28" s="1"/>
  <c r="E29"/>
  <c r="I29" s="1"/>
  <c r="E30"/>
  <c r="I30" s="1"/>
  <c r="E31"/>
  <c r="I31" s="1"/>
  <c r="E33"/>
  <c r="I33" s="1"/>
  <c r="E34"/>
  <c r="I34" s="1"/>
  <c r="E35"/>
  <c r="I35" s="1"/>
  <c r="E36"/>
  <c r="I36" s="1"/>
  <c r="E37"/>
  <c r="I37" s="1"/>
  <c r="E38"/>
  <c r="I38" s="1"/>
  <c r="E39"/>
  <c r="I39" s="1"/>
  <c r="E40"/>
  <c r="I40" s="1"/>
  <c r="E41"/>
  <c r="I41" s="1"/>
  <c r="E43"/>
  <c r="I43" s="1"/>
  <c r="E44"/>
  <c r="I44" s="1"/>
  <c r="E45"/>
  <c r="I45" s="1"/>
  <c r="E46"/>
  <c r="I46" s="1"/>
  <c r="E47"/>
  <c r="I47" s="1"/>
  <c r="E48"/>
  <c r="I48" s="1"/>
  <c r="E49"/>
  <c r="I49" s="1"/>
  <c r="E51"/>
  <c r="I51" s="1"/>
  <c r="E52"/>
  <c r="I52" s="1"/>
  <c r="E54"/>
  <c r="I54" s="1"/>
  <c r="E55"/>
  <c r="I55" s="1"/>
  <c r="E5"/>
  <c r="I42" l="1"/>
  <c r="I5"/>
  <c r="I6"/>
  <c r="I90"/>
  <c r="E94"/>
  <c r="I94" s="1"/>
  <c r="I62"/>
  <c r="I60"/>
  <c r="I58"/>
  <c r="I56"/>
  <c r="I59"/>
  <c r="I57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1"/>
</calcChain>
</file>

<file path=xl/sharedStrings.xml><?xml version="1.0" encoding="utf-8"?>
<sst xmlns="http://schemas.openxmlformats.org/spreadsheetml/2006/main" count="102" uniqueCount="49">
  <si>
    <t>HỌC KỲ I/2015-2016</t>
  </si>
  <si>
    <t>STT</t>
  </si>
  <si>
    <t>GIÁO TRÌNH</t>
  </si>
  <si>
    <t>SỐ LƯỢNG</t>
  </si>
  <si>
    <t>GIÁ BÁN</t>
  </si>
  <si>
    <t>GHI CHÚ</t>
  </si>
  <si>
    <t>THÀNH TIỀN</t>
  </si>
  <si>
    <t>BẢNG LIỆT KÊ CHI TIẾT PHÔ TÔ VÀ BÁN GIÁO TRÌNH</t>
  </si>
  <si>
    <t>Tính toán TKHDĐCK</t>
  </si>
  <si>
    <t>LÃI</t>
  </si>
  <si>
    <t>BT CN CAD/CAM</t>
  </si>
  <si>
    <t xml:space="preserve">GIÁ PHÔTÔ </t>
  </si>
  <si>
    <t>Tổ chức sản xuất</t>
  </si>
  <si>
    <t>Nguyên lý cắt KL</t>
  </si>
  <si>
    <t>Công nghệ KL</t>
  </si>
  <si>
    <t>Đề kiểm tra (406 tờ)</t>
  </si>
  <si>
    <t>Cơ ứng dụng</t>
  </si>
  <si>
    <t>Sức bền vật liệu</t>
  </si>
  <si>
    <t>Kinh tế CN &amp;QTCL</t>
  </si>
  <si>
    <t>CN CAD/CAM</t>
  </si>
  <si>
    <t>Vật liệu học</t>
  </si>
  <si>
    <t>Cơ lý thuyết</t>
  </si>
  <si>
    <t>Bài tập cơ ứng dụng</t>
  </si>
  <si>
    <t>Autocad</t>
  </si>
  <si>
    <t>Truyền động TL&amp;KNTCN</t>
  </si>
  <si>
    <t>Tài liệu CN CNC</t>
  </si>
  <si>
    <t>Anh văn CN</t>
  </si>
  <si>
    <t>Nguyên lý chi tiết máy</t>
  </si>
  <si>
    <t>Cơ kỹ thuật</t>
  </si>
  <si>
    <t>Cơ sở thiết kế máy</t>
  </si>
  <si>
    <t>Thực tập nguội CB</t>
  </si>
  <si>
    <t>Thực tập hàn CB</t>
  </si>
  <si>
    <t>Đồ gá</t>
  </si>
  <si>
    <t>Bài giảng máy cắt KL</t>
  </si>
  <si>
    <t>Công nghệ chế tạo máy</t>
  </si>
  <si>
    <t>Công nghệ chế tạo máy 2</t>
  </si>
  <si>
    <t>TĐTL&amp;KNTCN (TCCN)</t>
  </si>
  <si>
    <t>Máy cắt kim loại</t>
  </si>
  <si>
    <t>TLHT vẽ kỹ thuật</t>
  </si>
  <si>
    <t>An toàn và MTCN</t>
  </si>
  <si>
    <t>BT Cơ ứng dụng</t>
  </si>
  <si>
    <t>Vật liệu cơ khí</t>
  </si>
  <si>
    <t>BT Vẽ kỹ thuật</t>
  </si>
  <si>
    <t>Vẽ kỹ thuật 1</t>
  </si>
  <si>
    <t xml:space="preserve">Vẽ kỹ thuật </t>
  </si>
  <si>
    <t>Vật liệu CK (TC)</t>
  </si>
  <si>
    <t>Dung sai KT đo</t>
  </si>
  <si>
    <t>Vẽ kỹ thuật 2</t>
  </si>
  <si>
    <t>Tổng cộng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</si>
</sst>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8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9"/>
  <sheetViews>
    <sheetView tabSelected="1" zoomScale="78" zoomScaleNormal="78" workbookViewId="0">
      <selection activeCell="J15" sqref="J15"/>
    </sheetView>
  </sheetViews>
  <sheetFormatPr defaultRowHeight="16.5"/>
  <cols>
    <col min="1" max="1" width="9.140625" style="1"/>
    <col min="2" max="2" width="31.140625" style="1" customWidth="1"/>
    <col min="3" max="3" width="11.28515625" style="1" customWidth="1"/>
    <col min="4" max="4" width="10.85546875" style="1" customWidth="1"/>
    <col min="5" max="5" width="16.28515625" style="1" customWidth="1"/>
    <col min="6" max="6" width="11.42578125" style="1" customWidth="1"/>
    <col min="7" max="7" width="11.5703125" style="1" customWidth="1"/>
    <col min="8" max="8" width="13.28515625" style="1" customWidth="1"/>
    <col min="9" max="9" width="13.7109375" style="1" customWidth="1"/>
    <col min="10" max="10" width="14.85546875" style="1" customWidth="1"/>
    <col min="11" max="16384" width="9.140625" style="1"/>
  </cols>
  <sheetData>
    <row r="1" spans="1:10" ht="30" customHeight="1">
      <c r="A1" s="11" t="s">
        <v>7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5.5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25.5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s="8" customFormat="1" ht="48" customHeight="1">
      <c r="A4" s="7" t="s">
        <v>1</v>
      </c>
      <c r="B4" s="7" t="s">
        <v>2</v>
      </c>
      <c r="C4" s="7" t="s">
        <v>11</v>
      </c>
      <c r="D4" s="7" t="s">
        <v>3</v>
      </c>
      <c r="E4" s="7" t="s">
        <v>6</v>
      </c>
      <c r="F4" s="7" t="s">
        <v>4</v>
      </c>
      <c r="G4" s="7" t="s">
        <v>3</v>
      </c>
      <c r="H4" s="7" t="s">
        <v>6</v>
      </c>
      <c r="I4" s="7" t="s">
        <v>9</v>
      </c>
      <c r="J4" s="7" t="s">
        <v>5</v>
      </c>
    </row>
    <row r="5" spans="1:10" s="2" customFormat="1" ht="21.95" customHeight="1">
      <c r="A5" s="3">
        <v>1</v>
      </c>
      <c r="B5" s="5" t="s">
        <v>8</v>
      </c>
      <c r="C5" s="6">
        <v>3275</v>
      </c>
      <c r="D5" s="6">
        <v>200</v>
      </c>
      <c r="E5" s="6">
        <f>C5*D5</f>
        <v>655000</v>
      </c>
      <c r="F5" s="6">
        <v>4500</v>
      </c>
      <c r="G5" s="6">
        <v>200</v>
      </c>
      <c r="H5" s="6">
        <f>F5*G5</f>
        <v>900000</v>
      </c>
      <c r="I5" s="6">
        <f>H5-E5</f>
        <v>245000</v>
      </c>
      <c r="J5" s="3"/>
    </row>
    <row r="6" spans="1:10" s="2" customFormat="1" ht="21.95" customHeight="1">
      <c r="A6" s="3">
        <v>2</v>
      </c>
      <c r="B6" s="5" t="s">
        <v>10</v>
      </c>
      <c r="C6" s="6">
        <v>1725</v>
      </c>
      <c r="D6" s="6">
        <v>150</v>
      </c>
      <c r="E6" s="6">
        <f t="shared" ref="E6:E93" si="0">C6*D6</f>
        <v>258750</v>
      </c>
      <c r="F6" s="6">
        <v>2000</v>
      </c>
      <c r="G6" s="6">
        <v>150</v>
      </c>
      <c r="H6" s="6">
        <f t="shared" ref="H6:H55" si="1">F6*G6</f>
        <v>300000</v>
      </c>
      <c r="I6" s="6">
        <f t="shared" ref="I6:I55" si="2">H6-E6</f>
        <v>41250</v>
      </c>
      <c r="J6" s="3"/>
    </row>
    <row r="7" spans="1:10" s="2" customFormat="1" ht="21.95" customHeight="1">
      <c r="A7" s="3">
        <v>3</v>
      </c>
      <c r="B7" s="5" t="s">
        <v>12</v>
      </c>
      <c r="C7" s="6">
        <v>6450</v>
      </c>
      <c r="D7" s="6">
        <v>20</v>
      </c>
      <c r="E7" s="6">
        <f t="shared" si="0"/>
        <v>129000</v>
      </c>
      <c r="F7" s="6"/>
      <c r="G7" s="6">
        <v>20</v>
      </c>
      <c r="H7" s="6">
        <f t="shared" si="1"/>
        <v>0</v>
      </c>
      <c r="I7" s="6">
        <f t="shared" si="2"/>
        <v>-129000</v>
      </c>
      <c r="J7" s="3"/>
    </row>
    <row r="8" spans="1:10" s="2" customFormat="1" ht="21.95" customHeight="1">
      <c r="A8" s="3">
        <v>4</v>
      </c>
      <c r="B8" s="5" t="s">
        <v>13</v>
      </c>
      <c r="C8" s="6">
        <v>7850</v>
      </c>
      <c r="D8" s="6">
        <v>180</v>
      </c>
      <c r="E8" s="6">
        <f t="shared" si="0"/>
        <v>1413000</v>
      </c>
      <c r="F8" s="6"/>
      <c r="G8" s="6"/>
      <c r="H8" s="6">
        <f t="shared" si="1"/>
        <v>0</v>
      </c>
      <c r="I8" s="6">
        <f t="shared" si="2"/>
        <v>-1413000</v>
      </c>
      <c r="J8" s="3"/>
    </row>
    <row r="9" spans="1:10" s="2" customFormat="1" ht="21.95" customHeight="1">
      <c r="A9" s="3">
        <v>5</v>
      </c>
      <c r="B9" s="5" t="s">
        <v>14</v>
      </c>
      <c r="C9" s="6">
        <v>9425</v>
      </c>
      <c r="D9" s="6">
        <v>200</v>
      </c>
      <c r="E9" s="6">
        <f t="shared" si="0"/>
        <v>1885000</v>
      </c>
      <c r="F9" s="6"/>
      <c r="G9" s="6"/>
      <c r="H9" s="6">
        <f t="shared" si="1"/>
        <v>0</v>
      </c>
      <c r="I9" s="6">
        <f t="shared" si="2"/>
        <v>-1885000</v>
      </c>
      <c r="J9" s="3"/>
    </row>
    <row r="10" spans="1:10" s="2" customFormat="1" ht="21.95" customHeight="1">
      <c r="A10" s="3">
        <v>6</v>
      </c>
      <c r="B10" s="5" t="s">
        <v>15</v>
      </c>
      <c r="C10" s="6">
        <v>175</v>
      </c>
      <c r="D10" s="6">
        <v>406</v>
      </c>
      <c r="E10" s="6">
        <f t="shared" si="0"/>
        <v>71050</v>
      </c>
      <c r="F10" s="6"/>
      <c r="G10" s="6"/>
      <c r="H10" s="6">
        <f t="shared" si="1"/>
        <v>0</v>
      </c>
      <c r="I10" s="6">
        <f t="shared" si="2"/>
        <v>-71050</v>
      </c>
      <c r="J10" s="3"/>
    </row>
    <row r="11" spans="1:10" s="2" customFormat="1" ht="21.95" customHeight="1">
      <c r="A11" s="3">
        <v>7</v>
      </c>
      <c r="B11" s="5" t="s">
        <v>16</v>
      </c>
      <c r="C11" s="6">
        <v>9425</v>
      </c>
      <c r="D11" s="6">
        <v>120</v>
      </c>
      <c r="E11" s="6">
        <f t="shared" si="0"/>
        <v>1131000</v>
      </c>
      <c r="F11" s="6"/>
      <c r="G11" s="6"/>
      <c r="H11" s="6">
        <f t="shared" si="1"/>
        <v>0</v>
      </c>
      <c r="I11" s="6">
        <f t="shared" si="2"/>
        <v>-1131000</v>
      </c>
      <c r="J11" s="3"/>
    </row>
    <row r="12" spans="1:10" s="2" customFormat="1" ht="21.95" customHeight="1">
      <c r="A12" s="3">
        <v>8</v>
      </c>
      <c r="B12" s="5" t="s">
        <v>17</v>
      </c>
      <c r="C12" s="6">
        <v>5375</v>
      </c>
      <c r="D12" s="6">
        <v>150</v>
      </c>
      <c r="E12" s="6">
        <f t="shared" si="0"/>
        <v>806250</v>
      </c>
      <c r="F12" s="6"/>
      <c r="G12" s="6"/>
      <c r="H12" s="6">
        <f t="shared" si="1"/>
        <v>0</v>
      </c>
      <c r="I12" s="6">
        <f t="shared" si="2"/>
        <v>-806250</v>
      </c>
      <c r="J12" s="3"/>
    </row>
    <row r="13" spans="1:10" s="2" customFormat="1" ht="21.95" customHeight="1">
      <c r="A13" s="3">
        <v>9</v>
      </c>
      <c r="B13" s="5" t="s">
        <v>18</v>
      </c>
      <c r="C13" s="6">
        <v>11350</v>
      </c>
      <c r="D13" s="6">
        <v>120</v>
      </c>
      <c r="E13" s="6">
        <f t="shared" si="0"/>
        <v>1362000</v>
      </c>
      <c r="F13" s="6">
        <v>14000</v>
      </c>
      <c r="G13" s="6">
        <v>120</v>
      </c>
      <c r="H13" s="6">
        <f t="shared" si="1"/>
        <v>1680000</v>
      </c>
      <c r="I13" s="6">
        <f t="shared" si="2"/>
        <v>318000</v>
      </c>
      <c r="J13" s="3"/>
    </row>
    <row r="14" spans="1:10" s="2" customFormat="1" ht="21.95" customHeight="1">
      <c r="A14" s="3">
        <v>10</v>
      </c>
      <c r="B14" s="5" t="s">
        <v>19</v>
      </c>
      <c r="C14" s="6">
        <v>11700</v>
      </c>
      <c r="D14" s="6">
        <v>150</v>
      </c>
      <c r="E14" s="6">
        <f t="shared" si="0"/>
        <v>1755000</v>
      </c>
      <c r="F14" s="6"/>
      <c r="G14" s="6"/>
      <c r="H14" s="6">
        <f t="shared" si="1"/>
        <v>0</v>
      </c>
      <c r="I14" s="6">
        <f t="shared" si="2"/>
        <v>-1755000</v>
      </c>
      <c r="J14" s="3"/>
    </row>
    <row r="15" spans="1:10" s="2" customFormat="1" ht="21.95" customHeight="1">
      <c r="A15" s="3">
        <v>11</v>
      </c>
      <c r="B15" s="5" t="s">
        <v>20</v>
      </c>
      <c r="C15" s="6">
        <v>7325</v>
      </c>
      <c r="D15" s="6">
        <v>300</v>
      </c>
      <c r="E15" s="6">
        <f t="shared" si="0"/>
        <v>2197500</v>
      </c>
      <c r="F15" s="6">
        <v>9000</v>
      </c>
      <c r="G15" s="6">
        <v>300</v>
      </c>
      <c r="H15" s="6">
        <f t="shared" si="1"/>
        <v>2700000</v>
      </c>
      <c r="I15" s="6">
        <f t="shared" si="2"/>
        <v>502500</v>
      </c>
      <c r="J15" s="3"/>
    </row>
    <row r="16" spans="1:10" s="2" customFormat="1" ht="21.95" customHeight="1">
      <c r="A16" s="3">
        <v>12</v>
      </c>
      <c r="B16" s="5" t="s">
        <v>21</v>
      </c>
      <c r="C16" s="6">
        <v>6800</v>
      </c>
      <c r="D16" s="6">
        <v>150</v>
      </c>
      <c r="E16" s="6">
        <f t="shared" si="0"/>
        <v>1020000</v>
      </c>
      <c r="F16" s="6"/>
      <c r="G16" s="6"/>
      <c r="H16" s="6">
        <f t="shared" si="1"/>
        <v>0</v>
      </c>
      <c r="I16" s="6">
        <f t="shared" si="2"/>
        <v>-1020000</v>
      </c>
      <c r="J16" s="3"/>
    </row>
    <row r="17" spans="1:10" s="2" customFormat="1" ht="21.95" customHeight="1">
      <c r="A17" s="3">
        <v>13</v>
      </c>
      <c r="B17" s="5" t="s">
        <v>22</v>
      </c>
      <c r="C17" s="6">
        <v>3450</v>
      </c>
      <c r="D17" s="6">
        <v>250</v>
      </c>
      <c r="E17" s="6">
        <f t="shared" si="0"/>
        <v>862500</v>
      </c>
      <c r="F17" s="6">
        <v>4500</v>
      </c>
      <c r="G17" s="6">
        <v>250</v>
      </c>
      <c r="H17" s="6">
        <f t="shared" si="1"/>
        <v>1125000</v>
      </c>
      <c r="I17" s="6">
        <f t="shared" si="2"/>
        <v>262500</v>
      </c>
      <c r="J17" s="3"/>
    </row>
    <row r="18" spans="1:10" s="2" customFormat="1" ht="21.95" customHeight="1">
      <c r="A18" s="3">
        <v>14</v>
      </c>
      <c r="B18" s="5" t="s">
        <v>8</v>
      </c>
      <c r="C18" s="6">
        <v>2750</v>
      </c>
      <c r="D18" s="6">
        <v>80</v>
      </c>
      <c r="E18" s="6">
        <f t="shared" si="0"/>
        <v>220000</v>
      </c>
      <c r="F18" s="6">
        <v>3000</v>
      </c>
      <c r="G18" s="6">
        <v>80</v>
      </c>
      <c r="H18" s="6">
        <f t="shared" si="1"/>
        <v>240000</v>
      </c>
      <c r="I18" s="6">
        <f t="shared" si="2"/>
        <v>20000</v>
      </c>
      <c r="J18" s="3"/>
    </row>
    <row r="19" spans="1:10" s="2" customFormat="1" ht="21.95" customHeight="1">
      <c r="A19" s="3">
        <v>15</v>
      </c>
      <c r="B19" s="5" t="s">
        <v>23</v>
      </c>
      <c r="C19" s="6">
        <v>11000</v>
      </c>
      <c r="D19" s="6">
        <v>100</v>
      </c>
      <c r="E19" s="6">
        <f t="shared" si="0"/>
        <v>1100000</v>
      </c>
      <c r="F19" s="6">
        <v>12000</v>
      </c>
      <c r="G19" s="6">
        <v>100</v>
      </c>
      <c r="H19" s="6">
        <f t="shared" si="1"/>
        <v>1200000</v>
      </c>
      <c r="I19" s="6">
        <f t="shared" si="2"/>
        <v>100000</v>
      </c>
      <c r="J19" s="3"/>
    </row>
    <row r="20" spans="1:10" s="2" customFormat="1" ht="21.95" customHeight="1">
      <c r="A20" s="3">
        <v>16</v>
      </c>
      <c r="B20" s="5" t="s">
        <v>24</v>
      </c>
      <c r="C20" s="6">
        <v>8025</v>
      </c>
      <c r="D20" s="6">
        <v>120</v>
      </c>
      <c r="E20" s="6">
        <f t="shared" si="0"/>
        <v>963000</v>
      </c>
      <c r="F20" s="6"/>
      <c r="G20" s="6"/>
      <c r="H20" s="6">
        <f t="shared" si="1"/>
        <v>0</v>
      </c>
      <c r="I20" s="6">
        <f t="shared" si="2"/>
        <v>-963000</v>
      </c>
      <c r="J20" s="3"/>
    </row>
    <row r="21" spans="1:10" s="2" customFormat="1" ht="21.95" customHeight="1">
      <c r="A21" s="3">
        <v>17</v>
      </c>
      <c r="B21" s="5" t="s">
        <v>25</v>
      </c>
      <c r="C21" s="6">
        <v>12400</v>
      </c>
      <c r="D21" s="6">
        <v>120</v>
      </c>
      <c r="E21" s="6">
        <f t="shared" si="0"/>
        <v>1488000</v>
      </c>
      <c r="F21" s="6">
        <v>15000</v>
      </c>
      <c r="G21" s="6">
        <v>120</v>
      </c>
      <c r="H21" s="6">
        <f t="shared" si="1"/>
        <v>1800000</v>
      </c>
      <c r="I21" s="6">
        <f t="shared" si="2"/>
        <v>312000</v>
      </c>
      <c r="J21" s="3"/>
    </row>
    <row r="22" spans="1:10" s="2" customFormat="1" ht="21.95" customHeight="1">
      <c r="A22" s="3">
        <v>18</v>
      </c>
      <c r="B22" s="5" t="s">
        <v>26</v>
      </c>
      <c r="C22" s="6">
        <v>3000</v>
      </c>
      <c r="D22" s="6">
        <v>100</v>
      </c>
      <c r="E22" s="6">
        <f t="shared" si="0"/>
        <v>300000</v>
      </c>
      <c r="F22" s="6">
        <v>3000</v>
      </c>
      <c r="G22" s="6">
        <v>100</v>
      </c>
      <c r="H22" s="6">
        <f t="shared" si="1"/>
        <v>300000</v>
      </c>
      <c r="I22" s="6">
        <f>H22-E22</f>
        <v>0</v>
      </c>
      <c r="J22" s="3"/>
    </row>
    <row r="23" spans="1:10" s="2" customFormat="1" ht="21.95" customHeight="1">
      <c r="A23" s="3">
        <v>19</v>
      </c>
      <c r="B23" s="5" t="s">
        <v>13</v>
      </c>
      <c r="C23" s="6">
        <v>7850</v>
      </c>
      <c r="D23" s="6">
        <v>50</v>
      </c>
      <c r="E23" s="6">
        <f t="shared" si="0"/>
        <v>392500</v>
      </c>
      <c r="F23" s="6"/>
      <c r="G23" s="6"/>
      <c r="H23" s="6">
        <f t="shared" si="1"/>
        <v>0</v>
      </c>
      <c r="I23" s="6">
        <f t="shared" si="2"/>
        <v>-392500</v>
      </c>
      <c r="J23" s="3"/>
    </row>
    <row r="24" spans="1:10" s="2" customFormat="1" ht="21.95" customHeight="1">
      <c r="A24" s="3">
        <v>20</v>
      </c>
      <c r="B24" s="5" t="s">
        <v>18</v>
      </c>
      <c r="C24" s="6">
        <v>11350</v>
      </c>
      <c r="D24" s="6">
        <v>40</v>
      </c>
      <c r="E24" s="6">
        <f t="shared" si="0"/>
        <v>454000</v>
      </c>
      <c r="F24" s="6">
        <v>14000</v>
      </c>
      <c r="G24" s="6">
        <v>40</v>
      </c>
      <c r="H24" s="6">
        <f t="shared" si="1"/>
        <v>560000</v>
      </c>
      <c r="I24" s="6">
        <f t="shared" si="2"/>
        <v>106000</v>
      </c>
      <c r="J24" s="3"/>
    </row>
    <row r="25" spans="1:10" s="2" customFormat="1" ht="21.95" customHeight="1">
      <c r="A25" s="3">
        <v>21</v>
      </c>
      <c r="B25" s="5" t="s">
        <v>10</v>
      </c>
      <c r="C25" s="6">
        <v>1725</v>
      </c>
      <c r="D25" s="6">
        <v>100</v>
      </c>
      <c r="E25" s="6">
        <f t="shared" si="0"/>
        <v>172500</v>
      </c>
      <c r="F25" s="6">
        <v>2000</v>
      </c>
      <c r="G25" s="6">
        <v>100</v>
      </c>
      <c r="H25" s="6">
        <f t="shared" si="1"/>
        <v>200000</v>
      </c>
      <c r="I25" s="6">
        <f t="shared" si="2"/>
        <v>27500</v>
      </c>
      <c r="J25" s="3"/>
    </row>
    <row r="26" spans="1:10" s="2" customFormat="1" ht="21.95" customHeight="1">
      <c r="A26" s="3">
        <v>22</v>
      </c>
      <c r="B26" s="5" t="s">
        <v>26</v>
      </c>
      <c r="C26" s="6">
        <v>3000</v>
      </c>
      <c r="D26" s="6">
        <v>50</v>
      </c>
      <c r="E26" s="6">
        <f t="shared" si="0"/>
        <v>150000</v>
      </c>
      <c r="F26" s="6">
        <v>3000</v>
      </c>
      <c r="G26" s="6">
        <v>50</v>
      </c>
      <c r="H26" s="6">
        <f t="shared" si="1"/>
        <v>150000</v>
      </c>
      <c r="I26" s="6">
        <f t="shared" si="2"/>
        <v>0</v>
      </c>
      <c r="J26" s="3"/>
    </row>
    <row r="27" spans="1:10" s="2" customFormat="1" ht="21.95" customHeight="1">
      <c r="A27" s="3">
        <v>23</v>
      </c>
      <c r="B27" s="5" t="s">
        <v>27</v>
      </c>
      <c r="C27" s="6">
        <v>6450</v>
      </c>
      <c r="D27" s="6">
        <v>30</v>
      </c>
      <c r="E27" s="6">
        <f t="shared" si="0"/>
        <v>193500</v>
      </c>
      <c r="F27" s="6"/>
      <c r="G27" s="6"/>
      <c r="H27" s="6">
        <f t="shared" si="1"/>
        <v>0</v>
      </c>
      <c r="I27" s="6">
        <f t="shared" si="2"/>
        <v>-193500</v>
      </c>
      <c r="J27" s="3"/>
    </row>
    <row r="28" spans="1:10" s="2" customFormat="1" ht="21.95" customHeight="1">
      <c r="A28" s="3">
        <v>24</v>
      </c>
      <c r="B28" s="5" t="s">
        <v>19</v>
      </c>
      <c r="C28" s="6">
        <v>11350</v>
      </c>
      <c r="D28" s="6">
        <v>50</v>
      </c>
      <c r="E28" s="6">
        <f t="shared" si="0"/>
        <v>567500</v>
      </c>
      <c r="F28" s="6"/>
      <c r="G28" s="6"/>
      <c r="H28" s="6">
        <f t="shared" si="1"/>
        <v>0</v>
      </c>
      <c r="I28" s="6">
        <f t="shared" si="2"/>
        <v>-567500</v>
      </c>
      <c r="J28" s="3"/>
    </row>
    <row r="29" spans="1:10" s="2" customFormat="1" ht="21.95" customHeight="1">
      <c r="A29" s="3">
        <v>25</v>
      </c>
      <c r="B29" s="5" t="s">
        <v>28</v>
      </c>
      <c r="C29" s="6">
        <v>6275</v>
      </c>
      <c r="D29" s="6">
        <v>50</v>
      </c>
      <c r="E29" s="6">
        <f t="shared" si="0"/>
        <v>313750</v>
      </c>
      <c r="F29" s="6"/>
      <c r="G29" s="6"/>
      <c r="H29" s="6">
        <f t="shared" si="1"/>
        <v>0</v>
      </c>
      <c r="I29" s="6">
        <f t="shared" si="2"/>
        <v>-313750</v>
      </c>
      <c r="J29" s="3"/>
    </row>
    <row r="30" spans="1:10" s="2" customFormat="1" ht="21.95" customHeight="1">
      <c r="A30" s="3">
        <v>26</v>
      </c>
      <c r="B30" s="5" t="s">
        <v>29</v>
      </c>
      <c r="C30" s="6">
        <v>25350</v>
      </c>
      <c r="D30" s="6">
        <v>30</v>
      </c>
      <c r="E30" s="6">
        <f t="shared" si="0"/>
        <v>760500</v>
      </c>
      <c r="F30" s="6">
        <v>30000</v>
      </c>
      <c r="G30" s="6">
        <v>30</v>
      </c>
      <c r="H30" s="6">
        <f t="shared" si="1"/>
        <v>900000</v>
      </c>
      <c r="I30" s="6">
        <f t="shared" si="2"/>
        <v>139500</v>
      </c>
      <c r="J30" s="3"/>
    </row>
    <row r="31" spans="1:10" s="2" customFormat="1" ht="21.95" customHeight="1">
      <c r="A31" s="3">
        <v>27</v>
      </c>
      <c r="B31" s="5" t="s">
        <v>20</v>
      </c>
      <c r="C31" s="6">
        <v>7325</v>
      </c>
      <c r="D31" s="6">
        <v>100</v>
      </c>
      <c r="E31" s="6">
        <f t="shared" si="0"/>
        <v>732500</v>
      </c>
      <c r="F31" s="6"/>
      <c r="G31" s="6"/>
      <c r="H31" s="6">
        <f t="shared" si="1"/>
        <v>0</v>
      </c>
      <c r="I31" s="6">
        <f t="shared" si="2"/>
        <v>-732500</v>
      </c>
      <c r="J31" s="3"/>
    </row>
    <row r="32" spans="1:10" s="2" customFormat="1" ht="21.95" customHeight="1">
      <c r="A32" s="3">
        <v>28</v>
      </c>
      <c r="B32" s="5" t="s">
        <v>23</v>
      </c>
      <c r="C32" s="6">
        <v>11000</v>
      </c>
      <c r="D32" s="6">
        <v>30</v>
      </c>
      <c r="E32" s="6">
        <f t="shared" si="0"/>
        <v>330000</v>
      </c>
      <c r="F32" s="6">
        <v>12500</v>
      </c>
      <c r="G32" s="6">
        <v>30</v>
      </c>
      <c r="H32" s="6">
        <f t="shared" si="1"/>
        <v>375000</v>
      </c>
      <c r="I32" s="6">
        <f t="shared" si="2"/>
        <v>45000</v>
      </c>
      <c r="J32" s="3"/>
    </row>
    <row r="33" spans="1:10" s="2" customFormat="1" ht="21.95" customHeight="1">
      <c r="A33" s="3">
        <v>29</v>
      </c>
      <c r="B33" s="5" t="s">
        <v>25</v>
      </c>
      <c r="C33" s="6">
        <v>12400</v>
      </c>
      <c r="D33" s="6">
        <v>40</v>
      </c>
      <c r="E33" s="6">
        <f t="shared" si="0"/>
        <v>496000</v>
      </c>
      <c r="F33" s="6">
        <v>15000</v>
      </c>
      <c r="G33" s="6">
        <v>40</v>
      </c>
      <c r="H33" s="6">
        <f t="shared" si="1"/>
        <v>600000</v>
      </c>
      <c r="I33" s="6">
        <f t="shared" si="2"/>
        <v>104000</v>
      </c>
      <c r="J33" s="3"/>
    </row>
    <row r="34" spans="1:10" s="2" customFormat="1" ht="21.95" customHeight="1">
      <c r="A34" s="3">
        <v>30</v>
      </c>
      <c r="B34" s="5" t="s">
        <v>30</v>
      </c>
      <c r="C34" s="6">
        <v>3975</v>
      </c>
      <c r="D34" s="6">
        <v>100</v>
      </c>
      <c r="E34" s="6">
        <f t="shared" si="0"/>
        <v>397500</v>
      </c>
      <c r="F34" s="6">
        <v>5000</v>
      </c>
      <c r="G34" s="6">
        <v>100</v>
      </c>
      <c r="H34" s="6">
        <f t="shared" si="1"/>
        <v>500000</v>
      </c>
      <c r="I34" s="6">
        <f>H34-E34</f>
        <v>102500</v>
      </c>
      <c r="J34" s="3"/>
    </row>
    <row r="35" spans="1:10" s="2" customFormat="1" ht="21.95" customHeight="1">
      <c r="A35" s="3">
        <v>31</v>
      </c>
      <c r="B35" s="5" t="s">
        <v>31</v>
      </c>
      <c r="C35" s="6">
        <v>4150</v>
      </c>
      <c r="D35" s="6">
        <v>100</v>
      </c>
      <c r="E35" s="6">
        <f t="shared" si="0"/>
        <v>415000</v>
      </c>
      <c r="F35" s="6">
        <v>5000</v>
      </c>
      <c r="G35" s="6">
        <v>100</v>
      </c>
      <c r="H35" s="6">
        <f t="shared" si="1"/>
        <v>500000</v>
      </c>
      <c r="I35" s="6">
        <f t="shared" si="2"/>
        <v>85000</v>
      </c>
      <c r="J35" s="3"/>
    </row>
    <row r="36" spans="1:10" s="2" customFormat="1" ht="21.95" customHeight="1">
      <c r="A36" s="3">
        <v>32</v>
      </c>
      <c r="B36" s="5" t="s">
        <v>32</v>
      </c>
      <c r="C36" s="6">
        <v>8025</v>
      </c>
      <c r="D36" s="6">
        <v>150</v>
      </c>
      <c r="E36" s="6">
        <f t="shared" si="0"/>
        <v>1203750</v>
      </c>
      <c r="F36" s="6"/>
      <c r="G36" s="6"/>
      <c r="H36" s="6">
        <f t="shared" si="1"/>
        <v>0</v>
      </c>
      <c r="I36" s="6">
        <f t="shared" si="2"/>
        <v>-1203750</v>
      </c>
      <c r="J36" s="3"/>
    </row>
    <row r="37" spans="1:10" s="2" customFormat="1" ht="21.95" customHeight="1">
      <c r="A37" s="3">
        <v>33</v>
      </c>
      <c r="B37" s="5" t="s">
        <v>24</v>
      </c>
      <c r="C37" s="6">
        <v>8025</v>
      </c>
      <c r="D37" s="6">
        <v>60</v>
      </c>
      <c r="E37" s="6">
        <f t="shared" si="0"/>
        <v>481500</v>
      </c>
      <c r="F37" s="6"/>
      <c r="G37" s="6"/>
      <c r="H37" s="6">
        <f t="shared" si="1"/>
        <v>0</v>
      </c>
      <c r="I37" s="6">
        <f t="shared" si="2"/>
        <v>-481500</v>
      </c>
      <c r="J37" s="3"/>
    </row>
    <row r="38" spans="1:10" s="2" customFormat="1" ht="21.95" customHeight="1">
      <c r="A38" s="3">
        <v>34</v>
      </c>
      <c r="B38" s="5" t="s">
        <v>25</v>
      </c>
      <c r="C38" s="6">
        <v>12400</v>
      </c>
      <c r="D38" s="6">
        <v>60</v>
      </c>
      <c r="E38" s="6">
        <f t="shared" si="0"/>
        <v>744000</v>
      </c>
      <c r="F38" s="6">
        <v>15000</v>
      </c>
      <c r="G38" s="6">
        <v>60</v>
      </c>
      <c r="H38" s="6">
        <f t="shared" si="1"/>
        <v>900000</v>
      </c>
      <c r="I38" s="6">
        <f t="shared" si="2"/>
        <v>156000</v>
      </c>
      <c r="J38" s="3"/>
    </row>
    <row r="39" spans="1:10" s="2" customFormat="1" ht="21.95" customHeight="1">
      <c r="A39" s="3">
        <v>35</v>
      </c>
      <c r="B39" s="5" t="s">
        <v>8</v>
      </c>
      <c r="C39" s="6">
        <v>2750</v>
      </c>
      <c r="D39" s="6">
        <v>40</v>
      </c>
      <c r="E39" s="6">
        <f t="shared" si="0"/>
        <v>110000</v>
      </c>
      <c r="F39" s="6">
        <v>3000</v>
      </c>
      <c r="G39" s="6">
        <v>40</v>
      </c>
      <c r="H39" s="6">
        <f t="shared" si="1"/>
        <v>120000</v>
      </c>
      <c r="I39" s="6">
        <f t="shared" si="2"/>
        <v>10000</v>
      </c>
      <c r="J39" s="3"/>
    </row>
    <row r="40" spans="1:10" s="2" customFormat="1" ht="21.95" customHeight="1">
      <c r="A40" s="3">
        <v>36</v>
      </c>
      <c r="B40" s="5" t="s">
        <v>26</v>
      </c>
      <c r="C40" s="6">
        <v>3000</v>
      </c>
      <c r="D40" s="6">
        <v>30</v>
      </c>
      <c r="E40" s="6">
        <f t="shared" si="0"/>
        <v>90000</v>
      </c>
      <c r="F40" s="6">
        <v>3000</v>
      </c>
      <c r="G40" s="6">
        <v>30</v>
      </c>
      <c r="H40" s="6">
        <f t="shared" si="1"/>
        <v>90000</v>
      </c>
      <c r="I40" s="6">
        <f t="shared" si="2"/>
        <v>0</v>
      </c>
      <c r="J40" s="3"/>
    </row>
    <row r="41" spans="1:10" s="2" customFormat="1" ht="21.95" customHeight="1">
      <c r="A41" s="3">
        <v>37</v>
      </c>
      <c r="B41" s="5" t="s">
        <v>22</v>
      </c>
      <c r="C41" s="6">
        <v>3450</v>
      </c>
      <c r="D41" s="6">
        <v>50</v>
      </c>
      <c r="E41" s="6">
        <f t="shared" si="0"/>
        <v>172500</v>
      </c>
      <c r="F41" s="6">
        <v>4500</v>
      </c>
      <c r="G41" s="6">
        <v>50</v>
      </c>
      <c r="H41" s="6">
        <f t="shared" si="1"/>
        <v>225000</v>
      </c>
      <c r="I41" s="6">
        <f t="shared" si="2"/>
        <v>52500</v>
      </c>
      <c r="J41" s="3"/>
    </row>
    <row r="42" spans="1:10" s="2" customFormat="1" ht="21.95" customHeight="1">
      <c r="A42" s="3">
        <v>38</v>
      </c>
      <c r="B42" s="5" t="s">
        <v>26</v>
      </c>
      <c r="C42" s="6">
        <v>3000</v>
      </c>
      <c r="D42" s="6">
        <v>20</v>
      </c>
      <c r="E42" s="6">
        <f t="shared" si="0"/>
        <v>60000</v>
      </c>
      <c r="F42" s="6">
        <v>3000</v>
      </c>
      <c r="G42" s="6">
        <v>30</v>
      </c>
      <c r="H42" s="6">
        <f t="shared" si="1"/>
        <v>90000</v>
      </c>
      <c r="I42" s="6">
        <f t="shared" si="2"/>
        <v>30000</v>
      </c>
      <c r="J42" s="3"/>
    </row>
    <row r="43" spans="1:10" s="2" customFormat="1" ht="21.95" customHeight="1">
      <c r="A43" s="3">
        <v>39</v>
      </c>
      <c r="B43" s="5" t="s">
        <v>16</v>
      </c>
      <c r="C43" s="6">
        <v>9425</v>
      </c>
      <c r="D43" s="6">
        <v>30</v>
      </c>
      <c r="E43" s="6">
        <f t="shared" si="0"/>
        <v>282750</v>
      </c>
      <c r="F43" s="6"/>
      <c r="G43" s="6"/>
      <c r="H43" s="6">
        <f t="shared" si="1"/>
        <v>0</v>
      </c>
      <c r="I43" s="6">
        <f t="shared" si="2"/>
        <v>-282750</v>
      </c>
      <c r="J43" s="3"/>
    </row>
    <row r="44" spans="1:10" s="2" customFormat="1" ht="21.95" customHeight="1">
      <c r="A44" s="3">
        <v>40</v>
      </c>
      <c r="B44" s="5" t="s">
        <v>24</v>
      </c>
      <c r="C44" s="6">
        <v>8025</v>
      </c>
      <c r="D44" s="6">
        <v>50</v>
      </c>
      <c r="E44" s="6">
        <f t="shared" si="0"/>
        <v>401250</v>
      </c>
      <c r="F44" s="6"/>
      <c r="G44" s="6"/>
      <c r="H44" s="6">
        <f t="shared" si="1"/>
        <v>0</v>
      </c>
      <c r="I44" s="6">
        <f t="shared" si="2"/>
        <v>-401250</v>
      </c>
      <c r="J44" s="3"/>
    </row>
    <row r="45" spans="1:10" s="2" customFormat="1" ht="21.95" customHeight="1">
      <c r="A45" s="3">
        <v>41</v>
      </c>
      <c r="B45" s="5" t="s">
        <v>33</v>
      </c>
      <c r="C45" s="6">
        <v>11350</v>
      </c>
      <c r="D45" s="6">
        <v>30</v>
      </c>
      <c r="E45" s="6">
        <f t="shared" si="0"/>
        <v>340500</v>
      </c>
      <c r="F45" s="6"/>
      <c r="G45" s="6"/>
      <c r="H45" s="6">
        <f t="shared" si="1"/>
        <v>0</v>
      </c>
      <c r="I45" s="6">
        <f t="shared" si="2"/>
        <v>-340500</v>
      </c>
      <c r="J45" s="3"/>
    </row>
    <row r="46" spans="1:10" s="2" customFormat="1" ht="21.95" customHeight="1">
      <c r="A46" s="3">
        <v>42</v>
      </c>
      <c r="B46" s="5" t="s">
        <v>32</v>
      </c>
      <c r="C46" s="6">
        <v>8025</v>
      </c>
      <c r="D46" s="6">
        <v>30</v>
      </c>
      <c r="E46" s="6">
        <f t="shared" si="0"/>
        <v>240750</v>
      </c>
      <c r="F46" s="6"/>
      <c r="G46" s="6"/>
      <c r="H46" s="6">
        <f t="shared" si="1"/>
        <v>0</v>
      </c>
      <c r="I46" s="6">
        <f t="shared" si="2"/>
        <v>-240750</v>
      </c>
      <c r="J46" s="3"/>
    </row>
    <row r="47" spans="1:10" s="2" customFormat="1" ht="21.95" customHeight="1">
      <c r="A47" s="3">
        <v>43</v>
      </c>
      <c r="B47" s="5" t="s">
        <v>25</v>
      </c>
      <c r="C47" s="6">
        <v>12400</v>
      </c>
      <c r="D47" s="6">
        <v>10</v>
      </c>
      <c r="E47" s="6">
        <f t="shared" si="0"/>
        <v>124000</v>
      </c>
      <c r="F47" s="6"/>
      <c r="G47" s="6"/>
      <c r="H47" s="6">
        <f t="shared" si="1"/>
        <v>0</v>
      </c>
      <c r="I47" s="6">
        <f t="shared" si="2"/>
        <v>-124000</v>
      </c>
      <c r="J47" s="3"/>
    </row>
    <row r="48" spans="1:10" s="2" customFormat="1" ht="21.95" customHeight="1">
      <c r="A48" s="3">
        <v>44</v>
      </c>
      <c r="B48" s="5" t="s">
        <v>34</v>
      </c>
      <c r="C48" s="6">
        <v>27800</v>
      </c>
      <c r="D48" s="6">
        <v>2</v>
      </c>
      <c r="E48" s="6">
        <f t="shared" si="0"/>
        <v>55600</v>
      </c>
      <c r="F48" s="6"/>
      <c r="G48" s="6"/>
      <c r="H48" s="6">
        <f t="shared" si="1"/>
        <v>0</v>
      </c>
      <c r="I48" s="6">
        <f t="shared" si="2"/>
        <v>-55600</v>
      </c>
      <c r="J48" s="3"/>
    </row>
    <row r="49" spans="1:10" s="2" customFormat="1" ht="21.95" customHeight="1">
      <c r="A49" s="3">
        <v>45</v>
      </c>
      <c r="B49" s="5" t="s">
        <v>21</v>
      </c>
      <c r="C49" s="6">
        <v>6800</v>
      </c>
      <c r="D49" s="6">
        <v>3</v>
      </c>
      <c r="E49" s="6">
        <f t="shared" si="0"/>
        <v>20400</v>
      </c>
      <c r="F49" s="6"/>
      <c r="G49" s="6"/>
      <c r="H49" s="6">
        <f t="shared" si="1"/>
        <v>0</v>
      </c>
      <c r="I49" s="6">
        <f t="shared" si="2"/>
        <v>-20400</v>
      </c>
      <c r="J49" s="3"/>
    </row>
    <row r="50" spans="1:10" s="2" customFormat="1" ht="21.95" customHeight="1">
      <c r="A50" s="3">
        <v>46</v>
      </c>
      <c r="B50" s="5" t="s">
        <v>35</v>
      </c>
      <c r="C50" s="6">
        <v>19225</v>
      </c>
      <c r="D50" s="6">
        <v>30</v>
      </c>
      <c r="E50" s="6">
        <f t="shared" si="0"/>
        <v>576750</v>
      </c>
      <c r="F50" s="6"/>
      <c r="G50" s="6"/>
      <c r="H50" s="6"/>
      <c r="I50" s="6"/>
      <c r="J50" s="3"/>
    </row>
    <row r="51" spans="1:10" s="2" customFormat="1" ht="21.95" customHeight="1">
      <c r="A51" s="3">
        <v>47</v>
      </c>
      <c r="B51" s="5" t="s">
        <v>36</v>
      </c>
      <c r="C51" s="6">
        <v>8725</v>
      </c>
      <c r="D51" s="6">
        <v>9</v>
      </c>
      <c r="E51" s="6">
        <f t="shared" si="0"/>
        <v>78525</v>
      </c>
      <c r="F51" s="6"/>
      <c r="G51" s="6"/>
      <c r="H51" s="6">
        <f t="shared" si="1"/>
        <v>0</v>
      </c>
      <c r="I51" s="6">
        <f t="shared" si="2"/>
        <v>-78525</v>
      </c>
      <c r="J51" s="3"/>
    </row>
    <row r="52" spans="1:10" s="2" customFormat="1" ht="21.95" customHeight="1">
      <c r="A52" s="3">
        <v>48</v>
      </c>
      <c r="B52" s="5" t="s">
        <v>35</v>
      </c>
      <c r="C52" s="6">
        <v>19225</v>
      </c>
      <c r="D52" s="6">
        <v>11</v>
      </c>
      <c r="E52" s="6">
        <f t="shared" si="0"/>
        <v>211475</v>
      </c>
      <c r="F52" s="6"/>
      <c r="G52" s="6"/>
      <c r="H52" s="6">
        <f t="shared" si="1"/>
        <v>0</v>
      </c>
      <c r="I52" s="6">
        <f>H52-E52</f>
        <v>-211475</v>
      </c>
      <c r="J52" s="3"/>
    </row>
    <row r="53" spans="1:10" s="2" customFormat="1" ht="21.95" customHeight="1">
      <c r="A53" s="3">
        <v>49</v>
      </c>
      <c r="B53" s="5" t="s">
        <v>35</v>
      </c>
      <c r="C53" s="6">
        <v>19225</v>
      </c>
      <c r="D53" s="6">
        <v>5</v>
      </c>
      <c r="E53" s="6">
        <f t="shared" si="0"/>
        <v>96125</v>
      </c>
      <c r="F53" s="6"/>
      <c r="G53" s="6"/>
      <c r="H53" s="6"/>
      <c r="I53" s="6"/>
      <c r="J53" s="3"/>
    </row>
    <row r="54" spans="1:10" s="2" customFormat="1" ht="21.95" customHeight="1">
      <c r="A54" s="3">
        <v>50</v>
      </c>
      <c r="B54" s="5" t="s">
        <v>36</v>
      </c>
      <c r="C54" s="6">
        <v>8725</v>
      </c>
      <c r="D54" s="6">
        <v>20</v>
      </c>
      <c r="E54" s="6">
        <f t="shared" si="0"/>
        <v>174500</v>
      </c>
      <c r="F54" s="6"/>
      <c r="G54" s="6"/>
      <c r="H54" s="6">
        <f t="shared" si="1"/>
        <v>0</v>
      </c>
      <c r="I54" s="6">
        <f t="shared" si="2"/>
        <v>-174500</v>
      </c>
      <c r="J54" s="3"/>
    </row>
    <row r="55" spans="1:10" s="2" customFormat="1" ht="21.95" customHeight="1">
      <c r="A55" s="3">
        <v>51</v>
      </c>
      <c r="B55" s="5" t="s">
        <v>18</v>
      </c>
      <c r="C55" s="6">
        <v>11350</v>
      </c>
      <c r="D55" s="6">
        <v>15</v>
      </c>
      <c r="E55" s="6">
        <f t="shared" si="0"/>
        <v>170250</v>
      </c>
      <c r="F55" s="6">
        <v>14000</v>
      </c>
      <c r="G55" s="6">
        <v>15</v>
      </c>
      <c r="H55" s="6">
        <f t="shared" si="1"/>
        <v>210000</v>
      </c>
      <c r="I55" s="6">
        <f t="shared" si="2"/>
        <v>39750</v>
      </c>
      <c r="J55" s="3"/>
    </row>
    <row r="56" spans="1:10" s="2" customFormat="1" ht="21.95" customHeight="1">
      <c r="A56" s="3">
        <v>52</v>
      </c>
      <c r="B56" s="5" t="s">
        <v>37</v>
      </c>
      <c r="C56" s="6">
        <v>11350</v>
      </c>
      <c r="D56" s="6">
        <v>2</v>
      </c>
      <c r="E56" s="6">
        <f t="shared" si="0"/>
        <v>22700</v>
      </c>
      <c r="F56" s="6"/>
      <c r="G56" s="6"/>
      <c r="H56" s="6">
        <f t="shared" ref="H56:H68" si="3">F56*G56</f>
        <v>0</v>
      </c>
      <c r="I56" s="6">
        <f t="shared" ref="I56:I68" si="4">H56-E56</f>
        <v>-22700</v>
      </c>
      <c r="J56" s="3"/>
    </row>
    <row r="57" spans="1:10" s="2" customFormat="1" ht="21.95" customHeight="1">
      <c r="A57" s="3">
        <v>53</v>
      </c>
      <c r="B57" s="5" t="s">
        <v>21</v>
      </c>
      <c r="C57" s="6">
        <v>6800</v>
      </c>
      <c r="D57" s="6">
        <v>10</v>
      </c>
      <c r="E57" s="6">
        <f t="shared" si="0"/>
        <v>68000</v>
      </c>
      <c r="F57" s="6"/>
      <c r="G57" s="6"/>
      <c r="H57" s="6">
        <f t="shared" si="3"/>
        <v>0</v>
      </c>
      <c r="I57" s="6">
        <f t="shared" si="4"/>
        <v>-68000</v>
      </c>
      <c r="J57" s="3"/>
    </row>
    <row r="58" spans="1:10" s="2" customFormat="1" ht="21.95" customHeight="1">
      <c r="A58" s="3">
        <v>54</v>
      </c>
      <c r="B58" s="5" t="s">
        <v>38</v>
      </c>
      <c r="C58" s="6">
        <v>12400</v>
      </c>
      <c r="D58" s="6">
        <v>40</v>
      </c>
      <c r="E58" s="6">
        <f t="shared" si="0"/>
        <v>496000</v>
      </c>
      <c r="F58" s="6"/>
      <c r="G58" s="6"/>
      <c r="H58" s="6">
        <f t="shared" si="3"/>
        <v>0</v>
      </c>
      <c r="I58" s="6">
        <f t="shared" si="4"/>
        <v>-496000</v>
      </c>
      <c r="J58" s="3"/>
    </row>
    <row r="59" spans="1:10" s="2" customFormat="1" ht="21.95" customHeight="1">
      <c r="A59" s="3">
        <v>55</v>
      </c>
      <c r="B59" s="5" t="s">
        <v>32</v>
      </c>
      <c r="C59" s="6">
        <v>8025</v>
      </c>
      <c r="D59" s="6">
        <v>5</v>
      </c>
      <c r="E59" s="6">
        <f t="shared" si="0"/>
        <v>40125</v>
      </c>
      <c r="F59" s="6"/>
      <c r="G59" s="6"/>
      <c r="H59" s="6">
        <f t="shared" si="3"/>
        <v>0</v>
      </c>
      <c r="I59" s="6">
        <f t="shared" si="4"/>
        <v>-40125</v>
      </c>
      <c r="J59" s="3"/>
    </row>
    <row r="60" spans="1:10" s="2" customFormat="1" ht="21.95" customHeight="1">
      <c r="A60" s="3">
        <v>56</v>
      </c>
      <c r="B60" s="5" t="s">
        <v>39</v>
      </c>
      <c r="C60" s="6">
        <v>9600</v>
      </c>
      <c r="D60" s="6">
        <v>39</v>
      </c>
      <c r="E60" s="6">
        <f t="shared" si="0"/>
        <v>374400</v>
      </c>
      <c r="F60" s="6"/>
      <c r="G60" s="6"/>
      <c r="H60" s="6">
        <f t="shared" si="3"/>
        <v>0</v>
      </c>
      <c r="I60" s="6">
        <f t="shared" si="4"/>
        <v>-374400</v>
      </c>
      <c r="J60" s="3"/>
    </row>
    <row r="61" spans="1:10" s="2" customFormat="1" ht="21.95" customHeight="1">
      <c r="A61" s="3">
        <v>57</v>
      </c>
      <c r="B61" s="5" t="s">
        <v>40</v>
      </c>
      <c r="C61" s="6">
        <v>3450</v>
      </c>
      <c r="D61" s="6">
        <v>60</v>
      </c>
      <c r="E61" s="6">
        <f t="shared" si="0"/>
        <v>207000</v>
      </c>
      <c r="F61" s="6"/>
      <c r="G61" s="6"/>
      <c r="H61" s="6">
        <f t="shared" si="3"/>
        <v>0</v>
      </c>
      <c r="I61" s="6">
        <f t="shared" si="4"/>
        <v>-207000</v>
      </c>
      <c r="J61" s="3"/>
    </row>
    <row r="62" spans="1:10" s="2" customFormat="1" ht="21.95" customHeight="1">
      <c r="A62" s="3">
        <v>58</v>
      </c>
      <c r="B62" s="5" t="s">
        <v>21</v>
      </c>
      <c r="C62" s="6">
        <v>6800</v>
      </c>
      <c r="D62" s="6">
        <v>70</v>
      </c>
      <c r="E62" s="6">
        <f t="shared" si="0"/>
        <v>476000</v>
      </c>
      <c r="F62" s="6"/>
      <c r="G62" s="6"/>
      <c r="H62" s="6">
        <f t="shared" si="3"/>
        <v>0</v>
      </c>
      <c r="I62" s="6">
        <f t="shared" si="4"/>
        <v>-476000</v>
      </c>
      <c r="J62" s="3"/>
    </row>
    <row r="63" spans="1:10" s="2" customFormat="1" ht="21.95" customHeight="1">
      <c r="A63" s="3">
        <v>59</v>
      </c>
      <c r="B63" s="5" t="s">
        <v>41</v>
      </c>
      <c r="C63" s="6">
        <v>6275</v>
      </c>
      <c r="D63" s="6">
        <v>50</v>
      </c>
      <c r="E63" s="6">
        <f t="shared" si="0"/>
        <v>313750</v>
      </c>
      <c r="F63" s="6"/>
      <c r="G63" s="6"/>
      <c r="H63" s="6">
        <f t="shared" si="3"/>
        <v>0</v>
      </c>
      <c r="I63" s="6">
        <f t="shared" si="4"/>
        <v>-313750</v>
      </c>
      <c r="J63" s="3"/>
    </row>
    <row r="64" spans="1:10" s="2" customFormat="1" ht="21.95" customHeight="1">
      <c r="A64" s="3">
        <v>60</v>
      </c>
      <c r="B64" s="5" t="s">
        <v>39</v>
      </c>
      <c r="C64" s="6">
        <v>9425</v>
      </c>
      <c r="D64" s="6">
        <v>200</v>
      </c>
      <c r="E64" s="6">
        <f t="shared" si="0"/>
        <v>1885000</v>
      </c>
      <c r="F64" s="6"/>
      <c r="G64" s="6"/>
      <c r="H64" s="6">
        <f t="shared" si="3"/>
        <v>0</v>
      </c>
      <c r="I64" s="6">
        <f t="shared" si="4"/>
        <v>-1885000</v>
      </c>
      <c r="J64" s="3"/>
    </row>
    <row r="65" spans="1:10" s="2" customFormat="1" ht="21.95" customHeight="1">
      <c r="A65" s="3">
        <v>61</v>
      </c>
      <c r="B65" s="5" t="s">
        <v>40</v>
      </c>
      <c r="C65" s="6">
        <v>3450</v>
      </c>
      <c r="D65" s="6">
        <v>15</v>
      </c>
      <c r="E65" s="6">
        <f t="shared" si="0"/>
        <v>51750</v>
      </c>
      <c r="F65" s="6"/>
      <c r="G65" s="6"/>
      <c r="H65" s="6">
        <f t="shared" si="3"/>
        <v>0</v>
      </c>
      <c r="I65" s="6">
        <f t="shared" si="4"/>
        <v>-51750</v>
      </c>
      <c r="J65" s="3"/>
    </row>
    <row r="66" spans="1:10" s="2" customFormat="1" ht="21.95" customHeight="1">
      <c r="A66" s="3">
        <v>62</v>
      </c>
      <c r="B66" s="5" t="s">
        <v>42</v>
      </c>
      <c r="C66" s="6">
        <v>3275</v>
      </c>
      <c r="D66" s="6">
        <v>300</v>
      </c>
      <c r="E66" s="6">
        <f t="shared" si="0"/>
        <v>982500</v>
      </c>
      <c r="F66" s="6">
        <v>4500</v>
      </c>
      <c r="G66" s="6">
        <v>300</v>
      </c>
      <c r="H66" s="6">
        <f t="shared" si="3"/>
        <v>1350000</v>
      </c>
      <c r="I66" s="6">
        <f t="shared" si="4"/>
        <v>367500</v>
      </c>
      <c r="J66" s="3"/>
    </row>
    <row r="67" spans="1:10" s="2" customFormat="1" ht="21.95" customHeight="1">
      <c r="A67" s="3">
        <v>63</v>
      </c>
      <c r="B67" s="5" t="s">
        <v>43</v>
      </c>
      <c r="C67" s="6">
        <v>10825</v>
      </c>
      <c r="D67" s="6">
        <v>300</v>
      </c>
      <c r="E67" s="6">
        <f t="shared" si="0"/>
        <v>3247500</v>
      </c>
      <c r="F67" s="6"/>
      <c r="G67" s="6"/>
      <c r="H67" s="6">
        <f t="shared" si="3"/>
        <v>0</v>
      </c>
      <c r="I67" s="6">
        <f t="shared" si="4"/>
        <v>-3247500</v>
      </c>
      <c r="J67" s="3"/>
    </row>
    <row r="68" spans="1:10" s="2" customFormat="1" ht="21.95" customHeight="1">
      <c r="A68" s="3">
        <v>64</v>
      </c>
      <c r="B68" s="5" t="s">
        <v>42</v>
      </c>
      <c r="C68" s="6">
        <v>3275</v>
      </c>
      <c r="D68" s="6">
        <v>170</v>
      </c>
      <c r="E68" s="6">
        <f t="shared" si="0"/>
        <v>556750</v>
      </c>
      <c r="F68" s="6">
        <v>4500</v>
      </c>
      <c r="G68" s="6">
        <v>170</v>
      </c>
      <c r="H68" s="6">
        <f t="shared" si="3"/>
        <v>765000</v>
      </c>
      <c r="I68" s="6">
        <f t="shared" si="4"/>
        <v>208250</v>
      </c>
      <c r="J68" s="3"/>
    </row>
    <row r="69" spans="1:10" s="2" customFormat="1" ht="21.95" customHeight="1">
      <c r="A69" s="3">
        <v>65</v>
      </c>
      <c r="B69" s="5" t="s">
        <v>43</v>
      </c>
      <c r="C69" s="6">
        <v>10825</v>
      </c>
      <c r="D69" s="6">
        <v>170</v>
      </c>
      <c r="E69" s="6">
        <f t="shared" si="0"/>
        <v>1840250</v>
      </c>
      <c r="F69" s="6"/>
      <c r="G69" s="6"/>
      <c r="H69" s="6">
        <f t="shared" ref="H69:H94" si="5">F69*G69</f>
        <v>0</v>
      </c>
      <c r="I69" s="6">
        <f t="shared" ref="I69:I94" si="6">H69-E69</f>
        <v>-1840250</v>
      </c>
      <c r="J69" s="3"/>
    </row>
    <row r="70" spans="1:10" s="2" customFormat="1" ht="21.95" customHeight="1">
      <c r="A70" s="3">
        <v>66</v>
      </c>
      <c r="B70" s="5" t="s">
        <v>42</v>
      </c>
      <c r="C70" s="6">
        <v>3275</v>
      </c>
      <c r="D70" s="6">
        <v>30</v>
      </c>
      <c r="E70" s="6">
        <f t="shared" si="0"/>
        <v>98250</v>
      </c>
      <c r="F70" s="6"/>
      <c r="G70" s="6"/>
      <c r="H70" s="6">
        <f t="shared" si="5"/>
        <v>0</v>
      </c>
      <c r="I70" s="6">
        <f t="shared" si="6"/>
        <v>-98250</v>
      </c>
      <c r="J70" s="3"/>
    </row>
    <row r="71" spans="1:10" s="2" customFormat="1" ht="21.95" customHeight="1">
      <c r="A71" s="3">
        <v>67</v>
      </c>
      <c r="B71" s="5" t="s">
        <v>40</v>
      </c>
      <c r="C71" s="6">
        <v>3450</v>
      </c>
      <c r="D71" s="6">
        <v>10</v>
      </c>
      <c r="E71" s="6">
        <f t="shared" si="0"/>
        <v>34500</v>
      </c>
      <c r="F71" s="6"/>
      <c r="G71" s="6"/>
      <c r="H71" s="6">
        <f t="shared" si="5"/>
        <v>0</v>
      </c>
      <c r="I71" s="6">
        <f t="shared" si="6"/>
        <v>-34500</v>
      </c>
      <c r="J71" s="3"/>
    </row>
    <row r="72" spans="1:10" s="2" customFormat="1" ht="21.95" customHeight="1">
      <c r="A72" s="3">
        <v>68</v>
      </c>
      <c r="B72" s="5" t="s">
        <v>21</v>
      </c>
      <c r="C72" s="6">
        <v>6800</v>
      </c>
      <c r="D72" s="6">
        <v>3</v>
      </c>
      <c r="E72" s="6">
        <f t="shared" si="0"/>
        <v>20400</v>
      </c>
      <c r="F72" s="6"/>
      <c r="G72" s="6"/>
      <c r="H72" s="6">
        <f t="shared" si="5"/>
        <v>0</v>
      </c>
      <c r="I72" s="6">
        <f t="shared" si="6"/>
        <v>-20400</v>
      </c>
      <c r="J72" s="3"/>
    </row>
    <row r="73" spans="1:10" s="2" customFormat="1" ht="21.95" customHeight="1">
      <c r="A73" s="3">
        <v>69</v>
      </c>
      <c r="B73" s="5" t="s">
        <v>20</v>
      </c>
      <c r="C73" s="6">
        <v>7125</v>
      </c>
      <c r="D73" s="6">
        <v>30</v>
      </c>
      <c r="E73" s="6">
        <f t="shared" si="0"/>
        <v>213750</v>
      </c>
      <c r="F73" s="6"/>
      <c r="G73" s="6"/>
      <c r="H73" s="6">
        <f t="shared" si="5"/>
        <v>0</v>
      </c>
      <c r="I73" s="6">
        <f t="shared" si="6"/>
        <v>-213750</v>
      </c>
      <c r="J73" s="3"/>
    </row>
    <row r="74" spans="1:10" s="2" customFormat="1" ht="21.95" customHeight="1">
      <c r="A74" s="3">
        <v>70</v>
      </c>
      <c r="B74" s="5" t="s">
        <v>43</v>
      </c>
      <c r="C74" s="6">
        <v>10825</v>
      </c>
      <c r="D74" s="6">
        <v>20</v>
      </c>
      <c r="E74" s="6">
        <f t="shared" si="0"/>
        <v>216500</v>
      </c>
      <c r="F74" s="6"/>
      <c r="G74" s="6"/>
      <c r="H74" s="6">
        <f t="shared" si="5"/>
        <v>0</v>
      </c>
      <c r="I74" s="6">
        <f t="shared" si="6"/>
        <v>-216500</v>
      </c>
      <c r="J74" s="3"/>
    </row>
    <row r="75" spans="1:10" s="2" customFormat="1" ht="21.95" customHeight="1">
      <c r="A75" s="3">
        <v>71</v>
      </c>
      <c r="B75" s="5" t="s">
        <v>42</v>
      </c>
      <c r="C75" s="6">
        <v>3275</v>
      </c>
      <c r="D75" s="6">
        <v>20</v>
      </c>
      <c r="E75" s="6">
        <f t="shared" si="0"/>
        <v>65500</v>
      </c>
      <c r="F75" s="6"/>
      <c r="G75" s="6"/>
      <c r="H75" s="6">
        <f t="shared" si="5"/>
        <v>0</v>
      </c>
      <c r="I75" s="6">
        <f t="shared" si="6"/>
        <v>-65500</v>
      </c>
      <c r="J75" s="3"/>
    </row>
    <row r="76" spans="1:10" s="2" customFormat="1" ht="21.95" customHeight="1">
      <c r="A76" s="3">
        <v>72</v>
      </c>
      <c r="B76" s="5" t="s">
        <v>16</v>
      </c>
      <c r="C76" s="6">
        <v>9425</v>
      </c>
      <c r="D76" s="6">
        <v>40</v>
      </c>
      <c r="E76" s="6">
        <f t="shared" si="0"/>
        <v>377000</v>
      </c>
      <c r="F76" s="6"/>
      <c r="G76" s="6"/>
      <c r="H76" s="6">
        <f t="shared" si="5"/>
        <v>0</v>
      </c>
      <c r="I76" s="6">
        <f t="shared" si="6"/>
        <v>-377000</v>
      </c>
      <c r="J76" s="3"/>
    </row>
    <row r="77" spans="1:10" s="2" customFormat="1" ht="21.95" customHeight="1">
      <c r="A77" s="3">
        <v>73</v>
      </c>
      <c r="B77" s="5" t="s">
        <v>40</v>
      </c>
      <c r="C77" s="6">
        <v>3450</v>
      </c>
      <c r="D77" s="6">
        <v>45</v>
      </c>
      <c r="E77" s="6">
        <f t="shared" si="0"/>
        <v>155250</v>
      </c>
      <c r="F77" s="6"/>
      <c r="G77" s="6"/>
      <c r="H77" s="6">
        <f t="shared" si="5"/>
        <v>0</v>
      </c>
      <c r="I77" s="6">
        <f t="shared" si="6"/>
        <v>-155250</v>
      </c>
      <c r="J77" s="3"/>
    </row>
    <row r="78" spans="1:10" s="2" customFormat="1" ht="21.95" customHeight="1">
      <c r="A78" s="3">
        <v>74</v>
      </c>
      <c r="B78" s="5" t="s">
        <v>43</v>
      </c>
      <c r="C78" s="6">
        <v>10825</v>
      </c>
      <c r="D78" s="6">
        <v>20</v>
      </c>
      <c r="E78" s="6">
        <f t="shared" si="0"/>
        <v>216500</v>
      </c>
      <c r="F78" s="6"/>
      <c r="G78" s="6"/>
      <c r="H78" s="6">
        <f t="shared" si="5"/>
        <v>0</v>
      </c>
      <c r="I78" s="6">
        <f t="shared" si="6"/>
        <v>-216500</v>
      </c>
      <c r="J78" s="3"/>
    </row>
    <row r="79" spans="1:10" s="2" customFormat="1" ht="21.95" customHeight="1">
      <c r="A79" s="3">
        <v>75</v>
      </c>
      <c r="B79" s="5" t="s">
        <v>42</v>
      </c>
      <c r="C79" s="6">
        <v>3275</v>
      </c>
      <c r="D79" s="6">
        <v>40</v>
      </c>
      <c r="E79" s="6">
        <f t="shared" si="0"/>
        <v>131000</v>
      </c>
      <c r="F79" s="6"/>
      <c r="G79" s="6"/>
      <c r="H79" s="6">
        <f t="shared" si="5"/>
        <v>0</v>
      </c>
      <c r="I79" s="6">
        <f t="shared" si="6"/>
        <v>-131000</v>
      </c>
      <c r="J79" s="3"/>
    </row>
    <row r="80" spans="1:10" s="2" customFormat="1" ht="21.95" customHeight="1">
      <c r="A80" s="3">
        <v>76</v>
      </c>
      <c r="B80" s="5" t="s">
        <v>42</v>
      </c>
      <c r="C80" s="6">
        <v>3275</v>
      </c>
      <c r="D80" s="6">
        <v>20</v>
      </c>
      <c r="E80" s="6">
        <f t="shared" si="0"/>
        <v>65500</v>
      </c>
      <c r="F80" s="6"/>
      <c r="G80" s="6"/>
      <c r="H80" s="6">
        <f t="shared" si="5"/>
        <v>0</v>
      </c>
      <c r="I80" s="6">
        <f t="shared" si="6"/>
        <v>-65500</v>
      </c>
      <c r="J80" s="3"/>
    </row>
    <row r="81" spans="1:10" s="2" customFormat="1" ht="21.95" customHeight="1">
      <c r="A81" s="3">
        <v>77</v>
      </c>
      <c r="B81" s="5" t="s">
        <v>44</v>
      </c>
      <c r="C81" s="6">
        <v>7150</v>
      </c>
      <c r="D81" s="6">
        <v>40</v>
      </c>
      <c r="E81" s="6">
        <f t="shared" si="0"/>
        <v>286000</v>
      </c>
      <c r="F81" s="6"/>
      <c r="G81" s="6"/>
      <c r="H81" s="6">
        <f t="shared" si="5"/>
        <v>0</v>
      </c>
      <c r="I81" s="6">
        <f t="shared" si="6"/>
        <v>-286000</v>
      </c>
      <c r="J81" s="3"/>
    </row>
    <row r="82" spans="1:10" s="2" customFormat="1" ht="21.95" customHeight="1">
      <c r="A82" s="3">
        <v>78</v>
      </c>
      <c r="B82" s="5" t="s">
        <v>43</v>
      </c>
      <c r="C82" s="6">
        <v>10825</v>
      </c>
      <c r="D82" s="6">
        <v>20</v>
      </c>
      <c r="E82" s="6">
        <f t="shared" si="0"/>
        <v>216500</v>
      </c>
      <c r="F82" s="6"/>
      <c r="G82" s="6"/>
      <c r="H82" s="6">
        <f t="shared" si="5"/>
        <v>0</v>
      </c>
      <c r="I82" s="6">
        <f t="shared" si="6"/>
        <v>-216500</v>
      </c>
      <c r="J82" s="3"/>
    </row>
    <row r="83" spans="1:10" s="2" customFormat="1" ht="21.95" customHeight="1">
      <c r="A83" s="3">
        <v>79</v>
      </c>
      <c r="B83" s="5" t="s">
        <v>42</v>
      </c>
      <c r="C83" s="6">
        <v>3275</v>
      </c>
      <c r="D83" s="6">
        <v>20</v>
      </c>
      <c r="E83" s="6">
        <f t="shared" si="0"/>
        <v>65500</v>
      </c>
      <c r="F83" s="6"/>
      <c r="G83" s="6"/>
      <c r="H83" s="6">
        <f t="shared" si="5"/>
        <v>0</v>
      </c>
      <c r="I83" s="6">
        <f t="shared" si="6"/>
        <v>-65500</v>
      </c>
      <c r="J83" s="3"/>
    </row>
    <row r="84" spans="1:10" s="2" customFormat="1" ht="21.95" customHeight="1">
      <c r="A84" s="3">
        <v>80</v>
      </c>
      <c r="B84" s="5" t="s">
        <v>18</v>
      </c>
      <c r="C84" s="6">
        <v>11350</v>
      </c>
      <c r="D84" s="6">
        <v>5</v>
      </c>
      <c r="E84" s="6">
        <f t="shared" si="0"/>
        <v>56750</v>
      </c>
      <c r="F84" s="6"/>
      <c r="G84" s="6"/>
      <c r="H84" s="6">
        <f t="shared" si="5"/>
        <v>0</v>
      </c>
      <c r="I84" s="6">
        <f t="shared" si="6"/>
        <v>-56750</v>
      </c>
      <c r="J84" s="3"/>
    </row>
    <row r="85" spans="1:10" s="2" customFormat="1" ht="21.95" customHeight="1">
      <c r="A85" s="3">
        <v>81</v>
      </c>
      <c r="B85" s="5" t="s">
        <v>43</v>
      </c>
      <c r="C85" s="6">
        <v>10825</v>
      </c>
      <c r="D85" s="6">
        <v>50</v>
      </c>
      <c r="E85" s="6">
        <f t="shared" si="0"/>
        <v>541250</v>
      </c>
      <c r="F85" s="6"/>
      <c r="G85" s="6"/>
      <c r="H85" s="6">
        <f t="shared" si="5"/>
        <v>0</v>
      </c>
      <c r="I85" s="6">
        <f t="shared" si="6"/>
        <v>-541250</v>
      </c>
      <c r="J85" s="3"/>
    </row>
    <row r="86" spans="1:10" s="2" customFormat="1" ht="21.95" customHeight="1">
      <c r="A86" s="3">
        <v>82</v>
      </c>
      <c r="B86" s="5" t="s">
        <v>42</v>
      </c>
      <c r="C86" s="6">
        <v>3275</v>
      </c>
      <c r="D86" s="6">
        <v>30</v>
      </c>
      <c r="E86" s="6">
        <f t="shared" si="0"/>
        <v>98250</v>
      </c>
      <c r="F86" s="6"/>
      <c r="G86" s="6"/>
      <c r="H86" s="6">
        <f t="shared" si="5"/>
        <v>0</v>
      </c>
      <c r="I86" s="6">
        <f t="shared" si="6"/>
        <v>-98250</v>
      </c>
      <c r="J86" s="3"/>
    </row>
    <row r="87" spans="1:10" s="2" customFormat="1" ht="21.95" customHeight="1">
      <c r="A87" s="3">
        <v>83</v>
      </c>
      <c r="B87" s="5" t="s">
        <v>42</v>
      </c>
      <c r="C87" s="6">
        <v>3275</v>
      </c>
      <c r="D87" s="6">
        <v>45</v>
      </c>
      <c r="E87" s="6">
        <f t="shared" si="0"/>
        <v>147375</v>
      </c>
      <c r="F87" s="6"/>
      <c r="G87" s="6"/>
      <c r="H87" s="6">
        <f t="shared" si="5"/>
        <v>0</v>
      </c>
      <c r="I87" s="6">
        <f t="shared" si="6"/>
        <v>-147375</v>
      </c>
      <c r="J87" s="3"/>
    </row>
    <row r="88" spans="1:10" s="2" customFormat="1" ht="21.95" customHeight="1">
      <c r="A88" s="3">
        <v>84</v>
      </c>
      <c r="B88" s="5" t="s">
        <v>44</v>
      </c>
      <c r="C88" s="6">
        <v>7150</v>
      </c>
      <c r="D88" s="6">
        <v>45</v>
      </c>
      <c r="E88" s="6">
        <f t="shared" si="0"/>
        <v>321750</v>
      </c>
      <c r="F88" s="6"/>
      <c r="G88" s="6"/>
      <c r="H88" s="6">
        <f t="shared" si="5"/>
        <v>0</v>
      </c>
      <c r="I88" s="6">
        <f t="shared" si="6"/>
        <v>-321750</v>
      </c>
      <c r="J88" s="3"/>
    </row>
    <row r="89" spans="1:10" s="2" customFormat="1" ht="21.95" customHeight="1">
      <c r="A89" s="3">
        <v>85</v>
      </c>
      <c r="B89" s="5" t="s">
        <v>42</v>
      </c>
      <c r="C89" s="6">
        <v>3275</v>
      </c>
      <c r="D89" s="6">
        <v>20</v>
      </c>
      <c r="E89" s="6">
        <f t="shared" si="0"/>
        <v>65500</v>
      </c>
      <c r="F89" s="6"/>
      <c r="G89" s="6"/>
      <c r="H89" s="6">
        <f t="shared" si="5"/>
        <v>0</v>
      </c>
      <c r="I89" s="6">
        <f t="shared" si="6"/>
        <v>-65500</v>
      </c>
      <c r="J89" s="3"/>
    </row>
    <row r="90" spans="1:10" s="2" customFormat="1" ht="21.95" customHeight="1">
      <c r="A90" s="3">
        <v>86</v>
      </c>
      <c r="B90" s="5" t="s">
        <v>45</v>
      </c>
      <c r="C90" s="6">
        <v>6075</v>
      </c>
      <c r="D90" s="6">
        <v>40</v>
      </c>
      <c r="E90" s="6">
        <f t="shared" si="0"/>
        <v>243000</v>
      </c>
      <c r="F90" s="6"/>
      <c r="G90" s="6"/>
      <c r="H90" s="6">
        <f t="shared" si="5"/>
        <v>0</v>
      </c>
      <c r="I90" s="6">
        <f t="shared" si="6"/>
        <v>-243000</v>
      </c>
      <c r="J90" s="3"/>
    </row>
    <row r="91" spans="1:10" s="2" customFormat="1" ht="21.95" customHeight="1">
      <c r="A91" s="3">
        <v>87</v>
      </c>
      <c r="B91" s="5" t="s">
        <v>46</v>
      </c>
      <c r="C91" s="6">
        <v>12400</v>
      </c>
      <c r="D91" s="6">
        <v>12</v>
      </c>
      <c r="E91" s="6">
        <f t="shared" si="0"/>
        <v>148800</v>
      </c>
      <c r="F91" s="6">
        <v>15000</v>
      </c>
      <c r="G91" s="6">
        <v>12</v>
      </c>
      <c r="H91" s="6">
        <f t="shared" si="5"/>
        <v>180000</v>
      </c>
      <c r="I91" s="6">
        <f t="shared" si="6"/>
        <v>31200</v>
      </c>
      <c r="J91" s="3"/>
    </row>
    <row r="92" spans="1:10" s="2" customFormat="1" ht="21.95" customHeight="1">
      <c r="A92" s="3">
        <v>88</v>
      </c>
      <c r="B92" s="5" t="s">
        <v>47</v>
      </c>
      <c r="C92" s="6">
        <v>12400</v>
      </c>
      <c r="D92" s="6">
        <v>400</v>
      </c>
      <c r="E92" s="6">
        <f t="shared" si="0"/>
        <v>4960000</v>
      </c>
      <c r="F92" s="6">
        <v>15000</v>
      </c>
      <c r="G92" s="6">
        <v>400</v>
      </c>
      <c r="H92" s="6">
        <f t="shared" si="5"/>
        <v>6000000</v>
      </c>
      <c r="I92" s="6">
        <f t="shared" si="6"/>
        <v>1040000</v>
      </c>
      <c r="J92" s="3"/>
    </row>
    <row r="93" spans="1:10" s="2" customFormat="1" ht="21.95" customHeight="1">
      <c r="A93" s="3">
        <v>89</v>
      </c>
      <c r="B93" s="5" t="s">
        <v>25</v>
      </c>
      <c r="C93" s="6">
        <v>12400</v>
      </c>
      <c r="D93" s="6">
        <v>20</v>
      </c>
      <c r="E93" s="6">
        <f t="shared" si="0"/>
        <v>248000</v>
      </c>
      <c r="F93" s="6">
        <v>15000</v>
      </c>
      <c r="G93" s="6">
        <v>20</v>
      </c>
      <c r="H93" s="6">
        <f t="shared" si="5"/>
        <v>300000</v>
      </c>
      <c r="I93" s="6">
        <f t="shared" si="6"/>
        <v>52000</v>
      </c>
      <c r="J93" s="3"/>
    </row>
    <row r="94" spans="1:10" s="2" customFormat="1" ht="21.95" customHeight="1">
      <c r="A94" s="9" t="s">
        <v>48</v>
      </c>
      <c r="B94" s="10"/>
      <c r="C94" s="6"/>
      <c r="D94" s="6"/>
      <c r="E94" s="13">
        <f>SUM(E5:E93)</f>
        <v>48181475</v>
      </c>
      <c r="F94" s="6"/>
      <c r="G94" s="6"/>
      <c r="H94" s="6">
        <f t="shared" si="5"/>
        <v>0</v>
      </c>
      <c r="I94" s="6">
        <f t="shared" si="6"/>
        <v>-48181475</v>
      </c>
      <c r="J94" s="3"/>
    </row>
    <row r="95" spans="1:10" s="2" customFormat="1"/>
    <row r="96" spans="1:10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  <row r="141" s="2" customFormat="1"/>
    <row r="142" s="2" customFormat="1"/>
    <row r="143" s="2" customFormat="1"/>
    <row r="144" s="2" customFormat="1"/>
    <row r="145" s="2" customFormat="1"/>
    <row r="146" s="2" customFormat="1"/>
    <row r="147" s="2" customFormat="1"/>
    <row r="148" s="2" customFormat="1"/>
    <row r="149" s="2" customFormat="1"/>
    <row r="150" s="2" customFormat="1"/>
    <row r="151" s="2" customFormat="1"/>
    <row r="152" s="2" customFormat="1"/>
    <row r="153" s="2" customFormat="1"/>
    <row r="154" s="2" customFormat="1"/>
    <row r="155" s="2" customFormat="1"/>
    <row r="156" s="2" customFormat="1"/>
    <row r="157" s="2" customFormat="1"/>
    <row r="158" s="2" customFormat="1"/>
    <row r="159" s="2" customFormat="1"/>
    <row r="16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  <row r="167" s="2" customFormat="1"/>
    <row r="168" s="2" customFormat="1"/>
    <row r="169" s="2" customFormat="1"/>
    <row r="170" s="2" customFormat="1"/>
    <row r="171" s="2" customFormat="1"/>
    <row r="172" s="2" customFormat="1"/>
    <row r="173" s="2" customFormat="1"/>
    <row r="174" s="2" customFormat="1"/>
    <row r="175" s="2" customFormat="1"/>
    <row r="176" s="2" customFormat="1"/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  <row r="201" s="2" customFormat="1"/>
    <row r="202" s="2" customFormat="1"/>
    <row r="203" s="2" customFormat="1"/>
    <row r="204" s="2" customFormat="1"/>
    <row r="205" s="2" customFormat="1"/>
    <row r="206" s="2" customFormat="1"/>
    <row r="207" s="2" customFormat="1"/>
    <row r="208" s="2" customFormat="1"/>
    <row r="209" s="2" customFormat="1"/>
    <row r="210" s="2" customFormat="1"/>
    <row r="211" s="2" customFormat="1"/>
    <row r="212" s="2" customFormat="1"/>
    <row r="213" s="2" customFormat="1"/>
    <row r="214" s="2" customFormat="1"/>
    <row r="215" s="2" customFormat="1"/>
    <row r="216" s="2" customFormat="1"/>
    <row r="217" s="2" customFormat="1"/>
    <row r="218" s="2" customFormat="1"/>
    <row r="219" s="2" customFormat="1"/>
    <row r="220" s="2" customFormat="1"/>
    <row r="221" s="2" customFormat="1"/>
    <row r="222" s="2" customFormat="1"/>
    <row r="223" s="2" customFormat="1"/>
    <row r="224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  <row r="254" s="2" customFormat="1"/>
    <row r="255" s="2" customFormat="1"/>
    <row r="256" s="2" customFormat="1"/>
    <row r="257" s="2" customFormat="1"/>
    <row r="258" s="2" customFormat="1"/>
    <row r="259" s="2" customFormat="1"/>
    <row r="260" s="2" customFormat="1"/>
    <row r="261" s="2" customFormat="1"/>
    <row r="262" s="2" customFormat="1"/>
    <row r="263" s="2" customFormat="1"/>
    <row r="264" s="2" customFormat="1"/>
    <row r="265" s="2" customFormat="1"/>
    <row r="266" s="2" customFormat="1"/>
    <row r="267" s="2" customFormat="1"/>
    <row r="268" s="2" customFormat="1"/>
    <row r="269" s="2" customFormat="1"/>
    <row r="270" s="2" customFormat="1"/>
    <row r="271" s="2" customFormat="1"/>
    <row r="272" s="2" customFormat="1"/>
    <row r="273" s="2" customFormat="1"/>
    <row r="274" s="2" customFormat="1"/>
    <row r="275" s="2" customFormat="1"/>
    <row r="276" s="2" customFormat="1"/>
    <row r="277" s="2" customFormat="1"/>
    <row r="278" s="2" customFormat="1"/>
    <row r="279" s="2" customFormat="1"/>
    <row r="280" s="2" customFormat="1"/>
    <row r="281" s="2" customFormat="1"/>
    <row r="282" s="2" customFormat="1"/>
    <row r="283" s="2" customFormat="1"/>
    <row r="284" s="2" customFormat="1"/>
    <row r="285" s="2" customFormat="1"/>
    <row r="286" s="2" customFormat="1"/>
    <row r="287" s="2" customFormat="1"/>
    <row r="288" s="2" customFormat="1"/>
    <row r="289" s="2" customFormat="1"/>
    <row r="290" s="2" customFormat="1"/>
    <row r="291" s="2" customFormat="1"/>
    <row r="292" s="2" customFormat="1"/>
    <row r="293" s="2" customFormat="1"/>
    <row r="294" s="2" customFormat="1"/>
    <row r="295" s="2" customFormat="1"/>
    <row r="296" s="2" customFormat="1"/>
    <row r="297" s="2" customFormat="1"/>
    <row r="298" s="2" customFormat="1"/>
    <row r="299" s="2" customFormat="1"/>
    <row r="300" s="2" customFormat="1"/>
    <row r="301" s="2" customFormat="1"/>
    <row r="302" s="2" customFormat="1"/>
    <row r="303" s="2" customFormat="1"/>
    <row r="304" s="2" customFormat="1"/>
    <row r="305" s="2" customFormat="1"/>
    <row r="306" s="2" customFormat="1"/>
    <row r="307" s="2" customFormat="1"/>
    <row r="308" s="2" customFormat="1"/>
    <row r="309" s="2" customFormat="1"/>
    <row r="310" s="2" customFormat="1"/>
    <row r="311" s="2" customFormat="1"/>
    <row r="312" s="2" customFormat="1"/>
    <row r="313" s="2" customFormat="1"/>
    <row r="314" s="2" customFormat="1"/>
    <row r="315" s="2" customFormat="1"/>
    <row r="316" s="2" customFormat="1"/>
    <row r="317" s="2" customFormat="1"/>
    <row r="318" s="2" customFormat="1"/>
    <row r="319" s="2" customFormat="1"/>
    <row r="320" s="2" customFormat="1"/>
    <row r="321" s="2" customFormat="1"/>
    <row r="322" s="2" customFormat="1"/>
    <row r="323" s="2" customFormat="1"/>
    <row r="324" s="2" customFormat="1"/>
    <row r="325" s="2" customFormat="1"/>
    <row r="326" s="2" customFormat="1"/>
    <row r="327" s="2" customFormat="1"/>
    <row r="328" s="2" customFormat="1"/>
    <row r="329" s="2" customFormat="1"/>
    <row r="330" s="2" customFormat="1"/>
    <row r="331" s="2" customFormat="1"/>
    <row r="332" s="2" customFormat="1"/>
    <row r="333" s="2" customFormat="1"/>
    <row r="334" s="2" customFormat="1"/>
    <row r="335" s="2" customFormat="1"/>
    <row r="336" s="2" customFormat="1"/>
    <row r="337" s="2" customFormat="1"/>
    <row r="338" s="2" customFormat="1"/>
    <row r="339" s="2" customFormat="1"/>
    <row r="340" s="2" customFormat="1"/>
    <row r="341" s="2" customFormat="1"/>
    <row r="342" s="2" customFormat="1"/>
    <row r="343" s="2" customFormat="1"/>
    <row r="344" s="2" customFormat="1"/>
    <row r="345" s="2" customFormat="1"/>
    <row r="346" s="2" customFormat="1"/>
    <row r="347" s="2" customFormat="1"/>
    <row r="348" s="2" customFormat="1"/>
    <row r="349" s="2" customFormat="1"/>
    <row r="350" s="2" customFormat="1"/>
    <row r="351" s="2" customFormat="1"/>
    <row r="352" s="2" customFormat="1"/>
    <row r="353" s="2" customFormat="1"/>
    <row r="354" s="2" customFormat="1"/>
    <row r="355" s="2" customFormat="1"/>
    <row r="356" s="2" customFormat="1"/>
    <row r="357" s="2" customFormat="1"/>
    <row r="358" s="2" customFormat="1"/>
    <row r="359" s="2" customFormat="1"/>
    <row r="360" s="2" customFormat="1"/>
    <row r="361" s="2" customFormat="1"/>
    <row r="362" s="2" customFormat="1"/>
    <row r="363" s="2" customFormat="1"/>
    <row r="364" s="2" customFormat="1"/>
    <row r="365" s="2" customFormat="1"/>
    <row r="366" s="2" customFormat="1"/>
    <row r="367" s="2" customFormat="1"/>
    <row r="368" s="2" customFormat="1"/>
    <row r="369" s="2" customFormat="1"/>
  </sheetData>
  <mergeCells count="3">
    <mergeCell ref="A1:J1"/>
    <mergeCell ref="A2:J2"/>
    <mergeCell ref="A94:B94"/>
  </mergeCells>
  <pageMargins left="0.24" right="0.25" top="0.46" bottom="0.18" header="0.22" footer="0.12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2015-12-11T11:34:27Z</cp:lastPrinted>
  <dcterms:created xsi:type="dcterms:W3CDTF">2015-12-11T11:28:21Z</dcterms:created>
  <dcterms:modified xsi:type="dcterms:W3CDTF">2015-12-11T13:01:29Z</dcterms:modified>
</cp:coreProperties>
</file>